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得分表" sheetId="1" r:id="rId1"/>
  </sheets>
  <definedNames>
    <definedName name="_Toc225105756" localSheetId="0">#REF!</definedName>
    <definedName name="_xlnm.Print_Area" localSheetId="0">#REF!</definedName>
  </definedNames>
  <calcPr calcId="144525"/>
</workbook>
</file>

<file path=xl/sharedStrings.xml><?xml version="1.0" encoding="utf-8"?>
<sst xmlns="http://schemas.openxmlformats.org/spreadsheetml/2006/main" count="20" uniqueCount="20">
  <si>
    <t>报价得分表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</si>
  <si>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</si>
  <si>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投标人名称</t>
    </r>
  </si>
  <si>
    <t>投标总报价（元）</t>
  </si>
  <si>
    <r>
      <rPr>
        <sz val="10"/>
        <rFont val="宋体"/>
        <charset val="134"/>
      </rPr>
      <t>评标基准价</t>
    </r>
  </si>
  <si>
    <r>
      <rPr>
        <sz val="10"/>
        <rFont val="宋体"/>
        <charset val="134"/>
      </rPr>
      <t>偏差率</t>
    </r>
  </si>
  <si>
    <r>
      <rPr>
        <sz val="10"/>
        <rFont val="宋体"/>
        <charset val="134"/>
      </rPr>
      <t>扣减值</t>
    </r>
  </si>
  <si>
    <r>
      <rPr>
        <sz val="10"/>
        <rFont val="宋体"/>
        <charset val="134"/>
      </rPr>
      <t>基本分</t>
    </r>
  </si>
  <si>
    <r>
      <t>报价得分</t>
    </r>
    <r>
      <rPr>
        <sz val="10"/>
        <rFont val="Times New Roman"/>
        <charset val="134"/>
      </rPr>
      <t xml:space="preserve">                        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分）</t>
    </r>
  </si>
  <si>
    <t>1#评委</t>
  </si>
  <si>
    <t>2#评委</t>
  </si>
  <si>
    <t>3#评委</t>
  </si>
  <si>
    <t>4#评委</t>
  </si>
  <si>
    <t>5#评委</t>
  </si>
  <si>
    <t>技术得分（36分）</t>
  </si>
  <si>
    <t>资信得分（4分）</t>
  </si>
  <si>
    <t>合计</t>
  </si>
  <si>
    <r>
      <rPr>
        <sz val="10"/>
        <rFont val="宋体"/>
        <charset val="134"/>
      </rPr>
      <t>排序</t>
    </r>
  </si>
  <si>
    <t>项目经理</t>
  </si>
  <si>
    <t>1、投标人的报价超过控制价按无效投标处理。
2、评标基准价的确定：
1）有效投标人数量在8 -12家时所有有效投标人的投标总报价中，去掉一个最高报价，去掉一个最低报价，取剩余投标人的投标总报价的算术平均值为评标基准价；
2）有效投标人数量在13-18家时所有有效投标人的投标总报价中，去掉二个最高报价，去掉二个最低报价，取剩余投标人的投标总报价的算术平均值为评标基准价；
3）有效投标人数量在19-23家时所有有效投标人的投标总报价中，去掉三个最高报价，去掉三个最低报价，取剩余投标人的投标总报价的算术平均值为评标基准价；
4）有效投标人数量在24-28家时所有有效投标人的投标总报价中，去掉四个最高报价，去掉四个最低报价，取剩余投标人的投标总报价的算术平均值为评标基准价；
5）有效投标人数量在29 -34家时以上时所有有效投标人的投标总报价中，去掉五个最高报价，去掉五个最低报价，取剩余投标人的投标总报价的算术平均值为评标基准价；
6）有效投标人数量在35 -40家时以上时所有有效投标人的投标总报价中，去掉六个最高报价，去掉六个最低报价，取剩余投标人的投标总报价的算术平均值为评标基准价；
7）有效投标人数量在40家以上时所有有效投标人的投标总报价中，去掉七个最高报价，去掉七个最低报价，取剩余投标人的投标总报价的算术平均值为评标基准价；
注：若7家及以下时则不再去最高、最低报价。去掉的最高、最低报价的投标人仍继续参与评审。
3、投标报价等于评标基准价的得60分，（注：不足1%按内插法计算，保留小数点后两位。）投标报价比评标基准价高1%减0.2分，最低减至0分；投标报价比评标基准价每低1%减0.1分，最低减至0分；偏差率=（投标报价-评标基准价）/评标基准价×100%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</si>
</sst>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9"/>
      <name val="Times New Roman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_报价分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25" name="Object 13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26" name="Object 14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27" name="Object 15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28" name="Object 16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29" name="Object 17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0" name="Object 18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1" name="Object 19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2" name="Object 20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3" name="Object 21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4" name="Object 22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5" name="Object 23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6" name="Object 24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913765</xdr:colOff>
      <xdr:row>10</xdr:row>
      <xdr:rowOff>224790</xdr:rowOff>
    </xdr:to>
    <xdr:sp>
      <xdr:nvSpPr>
        <xdr:cNvPr id="1037" name="Object 25" hidden="1"/>
        <xdr:cNvSpPr/>
      </xdr:nvSpPr>
      <xdr:spPr>
        <a:xfrm>
          <a:off x="304800" y="3590925"/>
          <a:ext cx="913765" cy="2247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2" name="Object 13" hidden="1"/>
        <xdr:cNvPicPr>
          <a:picLocks noChangeArrowheads="1" noChangeShapeType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3" name="Object 1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4" name="Object 1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5" name="Object 16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6" name="Object 17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7" name="Object 18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8" name="Object 19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9" name="Object 20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10" name="Object 21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11" name="Object 22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12" name="Object 23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13" name="Object 2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904875</xdr:colOff>
      <xdr:row>10</xdr:row>
      <xdr:rowOff>219075</xdr:rowOff>
    </xdr:to>
    <xdr:pic>
      <xdr:nvPicPr>
        <xdr:cNvPr id="14" name="Object 2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359092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zoomScale="130" zoomScaleNormal="130" workbookViewId="0">
      <selection activeCell="I2" sqref="I$1:Y$1048576"/>
    </sheetView>
  </sheetViews>
  <sheetFormatPr defaultColWidth="9" defaultRowHeight="15.75"/>
  <cols>
    <col min="1" max="1" width="4" style="3" customWidth="1"/>
    <col min="2" max="2" width="17.4" style="3" customWidth="1"/>
    <col min="3" max="3" width="9.7" style="4" customWidth="1"/>
    <col min="4" max="4" width="11" style="3" customWidth="1"/>
    <col min="5" max="7" width="8.00833333333333" style="3" customWidth="1"/>
    <col min="8" max="8" width="10" style="3" customWidth="1"/>
    <col min="9" max="13" width="6.35" style="3" hidden="1" customWidth="1"/>
    <col min="14" max="14" width="10" style="3" hidden="1" customWidth="1"/>
    <col min="15" max="15" width="8.35833333333333" style="5" hidden="1" customWidth="1"/>
    <col min="16" max="16" width="10" style="5" hidden="1" customWidth="1"/>
    <col min="17" max="17" width="9.5" style="5" hidden="1" customWidth="1"/>
    <col min="18" max="18" width="9" style="5" hidden="1" customWidth="1"/>
    <col min="19" max="24" width="6.9" style="5" hidden="1" customWidth="1"/>
    <col min="25" max="25" width="9" style="5" hidden="1" customWidth="1"/>
    <col min="26" max="16384" width="9" style="5"/>
  </cols>
  <sheetData>
    <row r="1" ht="27.7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1" customHeight="1" spans="1:1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11" t="s">
        <v>17</v>
      </c>
      <c r="R2" s="16" t="s">
        <v>18</v>
      </c>
    </row>
    <row r="3" s="2" customFormat="1" ht="28" customHeight="1" spans="1:25">
      <c r="A3" s="7">
        <v>1</v>
      </c>
      <c r="B3" s="9"/>
      <c r="C3" s="7"/>
      <c r="D3" s="7" t="e">
        <f>(SUM(C3:C10)-LARGE(C3:C10,1)-SMALL(C3:C10,1))/6</f>
        <v>#NUM!</v>
      </c>
      <c r="E3" s="10" t="e">
        <f>(C3-D3)/D3*100</f>
        <v>#NUM!</v>
      </c>
      <c r="F3" s="10" t="e">
        <f>IF(E3&gt;0,E3*0.2,E3*-0.1)</f>
        <v>#NUM!</v>
      </c>
      <c r="G3" s="11">
        <v>60</v>
      </c>
      <c r="H3" s="12" t="e">
        <f>G3-F3</f>
        <v>#NUM!</v>
      </c>
      <c r="I3" s="10"/>
      <c r="J3" s="10"/>
      <c r="K3" s="10"/>
      <c r="L3" s="10"/>
      <c r="M3" s="10"/>
      <c r="N3" s="10" t="e">
        <f>AVERAGE(I3:M3)</f>
        <v>#DIV/0!</v>
      </c>
      <c r="O3" s="15"/>
      <c r="P3" s="10" t="e">
        <f>H3+O3+N3</f>
        <v>#NUM!</v>
      </c>
      <c r="Q3" s="11" t="e">
        <f>RANK(P3,$P$3:$P$10)</f>
        <v>#NUM!</v>
      </c>
      <c r="R3" s="16"/>
      <c r="S3" s="17" t="e">
        <f>$H$3+$O$3+I3</f>
        <v>#NUM!</v>
      </c>
      <c r="T3" s="17" t="e">
        <f>$H$3+$O$3+J3</f>
        <v>#NUM!</v>
      </c>
      <c r="U3" s="17" t="e">
        <f>$H$3+$O$3+K3</f>
        <v>#NUM!</v>
      </c>
      <c r="V3" s="17" t="e">
        <f>$H$3+$O$3+L3</f>
        <v>#NUM!</v>
      </c>
      <c r="W3" s="17" t="e">
        <f>$H$3+$O$3+M3</f>
        <v>#NUM!</v>
      </c>
      <c r="X3" s="17" t="e">
        <f>AVERAGE(S3:W3)</f>
        <v>#NUM!</v>
      </c>
      <c r="Y3" s="2" t="e">
        <f>P3-X3</f>
        <v>#NUM!</v>
      </c>
    </row>
    <row r="4" s="2" customFormat="1" ht="28" customHeight="1" spans="1:25">
      <c r="A4" s="7">
        <v>2</v>
      </c>
      <c r="B4" s="9"/>
      <c r="C4" s="7"/>
      <c r="D4" s="7" t="e">
        <f>D3</f>
        <v>#NUM!</v>
      </c>
      <c r="E4" s="10" t="e">
        <f t="shared" ref="E4:E10" si="0">(C4-D4)/D4*100</f>
        <v>#NUM!</v>
      </c>
      <c r="F4" s="10" t="e">
        <f t="shared" ref="F4:F10" si="1">IF(E4&gt;0,E4*0.2,E4*-0.1)</f>
        <v>#NUM!</v>
      </c>
      <c r="G4" s="11">
        <f>G3</f>
        <v>60</v>
      </c>
      <c r="H4" s="12" t="e">
        <f t="shared" ref="H4:H10" si="2">G4-F4</f>
        <v>#NUM!</v>
      </c>
      <c r="I4" s="10"/>
      <c r="J4" s="10"/>
      <c r="K4" s="10"/>
      <c r="L4" s="10"/>
      <c r="M4" s="10"/>
      <c r="N4" s="10" t="e">
        <f t="shared" ref="N4:N10" si="3">AVERAGE(I4:M4)</f>
        <v>#DIV/0!</v>
      </c>
      <c r="O4" s="15"/>
      <c r="P4" s="10" t="e">
        <f t="shared" ref="P4:P10" si="4">H4+O4+N4</f>
        <v>#NUM!</v>
      </c>
      <c r="Q4" s="11" t="e">
        <f t="shared" ref="Q4:Q10" si="5">RANK(P4,$P$3:$P$10)</f>
        <v>#NUM!</v>
      </c>
      <c r="R4" s="16"/>
      <c r="S4" s="17" t="e">
        <f>$H$4+$O$4+I4</f>
        <v>#NUM!</v>
      </c>
      <c r="T4" s="17" t="e">
        <f>$H$4+$O$4+J4</f>
        <v>#NUM!</v>
      </c>
      <c r="U4" s="17" t="e">
        <f>$H$4+$O$4+K4</f>
        <v>#NUM!</v>
      </c>
      <c r="V4" s="17" t="e">
        <f>$H$4+$O$4+L4</f>
        <v>#NUM!</v>
      </c>
      <c r="W4" s="17" t="e">
        <f>$H$4+$O$4+M4</f>
        <v>#NUM!</v>
      </c>
      <c r="X4" s="17" t="e">
        <f t="shared" ref="X4:X10" si="6">AVERAGE(S4:W4)</f>
        <v>#NUM!</v>
      </c>
      <c r="Y4" s="2" t="e">
        <f t="shared" ref="Y4:Y10" si="7">P4-X4</f>
        <v>#NUM!</v>
      </c>
    </row>
    <row r="5" s="3" customFormat="1" ht="28" customHeight="1" spans="1:25">
      <c r="A5" s="7">
        <v>3</v>
      </c>
      <c r="B5" s="9"/>
      <c r="C5" s="7"/>
      <c r="D5" s="7" t="e">
        <f t="shared" ref="D5:D10" si="8">D4</f>
        <v>#NUM!</v>
      </c>
      <c r="E5" s="10" t="e">
        <f t="shared" si="0"/>
        <v>#NUM!</v>
      </c>
      <c r="F5" s="10" t="e">
        <f t="shared" si="1"/>
        <v>#NUM!</v>
      </c>
      <c r="G5" s="11">
        <f t="shared" ref="G5:G10" si="9">G4</f>
        <v>60</v>
      </c>
      <c r="H5" s="12" t="e">
        <f t="shared" si="2"/>
        <v>#NUM!</v>
      </c>
      <c r="I5" s="9"/>
      <c r="J5" s="9"/>
      <c r="K5" s="9"/>
      <c r="L5" s="9"/>
      <c r="M5" s="10"/>
      <c r="N5" s="10" t="e">
        <f t="shared" si="3"/>
        <v>#DIV/0!</v>
      </c>
      <c r="O5" s="15"/>
      <c r="P5" s="10" t="e">
        <f t="shared" si="4"/>
        <v>#NUM!</v>
      </c>
      <c r="Q5" s="11" t="e">
        <f t="shared" si="5"/>
        <v>#NUM!</v>
      </c>
      <c r="R5" s="16"/>
      <c r="S5" s="17" t="e">
        <f>$H$5+$O$5+I5</f>
        <v>#NUM!</v>
      </c>
      <c r="T5" s="17" t="e">
        <f>$H$5+$O$5+J5</f>
        <v>#NUM!</v>
      </c>
      <c r="U5" s="17" t="e">
        <f>$H$5+$O$5+K5</f>
        <v>#NUM!</v>
      </c>
      <c r="V5" s="17" t="e">
        <f>$H$5+$O$5+L5</f>
        <v>#NUM!</v>
      </c>
      <c r="W5" s="17" t="e">
        <f>$H$5+$O$5+M5</f>
        <v>#NUM!</v>
      </c>
      <c r="X5" s="17" t="e">
        <f t="shared" si="6"/>
        <v>#NUM!</v>
      </c>
      <c r="Y5" s="2" t="e">
        <f t="shared" si="7"/>
        <v>#NUM!</v>
      </c>
    </row>
    <row r="6" s="3" customFormat="1" ht="28" customHeight="1" spans="1:25">
      <c r="A6" s="7">
        <v>4</v>
      </c>
      <c r="B6" s="9"/>
      <c r="C6" s="7"/>
      <c r="D6" s="7" t="e">
        <f t="shared" si="8"/>
        <v>#NUM!</v>
      </c>
      <c r="E6" s="10" t="e">
        <f t="shared" si="0"/>
        <v>#NUM!</v>
      </c>
      <c r="F6" s="10" t="e">
        <f t="shared" si="1"/>
        <v>#NUM!</v>
      </c>
      <c r="G6" s="11">
        <f t="shared" si="9"/>
        <v>60</v>
      </c>
      <c r="H6" s="12" t="e">
        <f t="shared" si="2"/>
        <v>#NUM!</v>
      </c>
      <c r="I6" s="10"/>
      <c r="J6" s="10"/>
      <c r="K6" s="10"/>
      <c r="L6" s="10"/>
      <c r="M6" s="10"/>
      <c r="N6" s="10" t="e">
        <f t="shared" si="3"/>
        <v>#DIV/0!</v>
      </c>
      <c r="O6" s="15"/>
      <c r="P6" s="10" t="e">
        <f t="shared" si="4"/>
        <v>#NUM!</v>
      </c>
      <c r="Q6" s="11" t="e">
        <f t="shared" si="5"/>
        <v>#NUM!</v>
      </c>
      <c r="R6" s="16"/>
      <c r="S6" s="17" t="e">
        <f>$H$6+$O$6+I6</f>
        <v>#NUM!</v>
      </c>
      <c r="T6" s="17" t="e">
        <f>$H$6+$O$6+J6</f>
        <v>#NUM!</v>
      </c>
      <c r="U6" s="17" t="e">
        <f>$H$6+$O$6+K6</f>
        <v>#NUM!</v>
      </c>
      <c r="V6" s="17" t="e">
        <f>$H$6+$O$6+L6</f>
        <v>#NUM!</v>
      </c>
      <c r="W6" s="17" t="e">
        <f>$H$6+$O$6+M6</f>
        <v>#NUM!</v>
      </c>
      <c r="X6" s="17" t="e">
        <f t="shared" si="6"/>
        <v>#NUM!</v>
      </c>
      <c r="Y6" s="2" t="e">
        <f t="shared" si="7"/>
        <v>#NUM!</v>
      </c>
    </row>
    <row r="7" s="3" customFormat="1" ht="28" customHeight="1" spans="1:25">
      <c r="A7" s="7">
        <v>5</v>
      </c>
      <c r="B7" s="9"/>
      <c r="C7" s="7"/>
      <c r="D7" s="7" t="e">
        <f t="shared" si="8"/>
        <v>#NUM!</v>
      </c>
      <c r="E7" s="10" t="e">
        <f t="shared" si="0"/>
        <v>#NUM!</v>
      </c>
      <c r="F7" s="10" t="e">
        <f t="shared" si="1"/>
        <v>#NUM!</v>
      </c>
      <c r="G7" s="11">
        <f t="shared" si="9"/>
        <v>60</v>
      </c>
      <c r="H7" s="12" t="e">
        <f t="shared" si="2"/>
        <v>#NUM!</v>
      </c>
      <c r="I7" s="10"/>
      <c r="J7" s="10"/>
      <c r="K7" s="10"/>
      <c r="L7" s="10"/>
      <c r="M7" s="10"/>
      <c r="N7" s="10" t="e">
        <f t="shared" si="3"/>
        <v>#DIV/0!</v>
      </c>
      <c r="O7" s="15"/>
      <c r="P7" s="10" t="e">
        <f t="shared" si="4"/>
        <v>#NUM!</v>
      </c>
      <c r="Q7" s="11" t="e">
        <f t="shared" si="5"/>
        <v>#NUM!</v>
      </c>
      <c r="R7" s="16"/>
      <c r="S7" s="17" t="e">
        <f>$H$7+$O$7+I7</f>
        <v>#NUM!</v>
      </c>
      <c r="T7" s="17" t="e">
        <f>$H$7+$O$7+J7</f>
        <v>#NUM!</v>
      </c>
      <c r="U7" s="17" t="e">
        <f>$H$7+$O$7+K7</f>
        <v>#NUM!</v>
      </c>
      <c r="V7" s="17" t="e">
        <f>$H$7+$O$7+L7</f>
        <v>#NUM!</v>
      </c>
      <c r="W7" s="17" t="e">
        <f>$H$7+$O$7+M7</f>
        <v>#NUM!</v>
      </c>
      <c r="X7" s="17" t="e">
        <f t="shared" si="6"/>
        <v>#NUM!</v>
      </c>
      <c r="Y7" s="2" t="e">
        <f t="shared" si="7"/>
        <v>#NUM!</v>
      </c>
    </row>
    <row r="8" s="3" customFormat="1" ht="28" customHeight="1" spans="1:25">
      <c r="A8" s="7">
        <v>6</v>
      </c>
      <c r="B8" s="9"/>
      <c r="C8" s="7"/>
      <c r="D8" s="7" t="e">
        <f t="shared" si="8"/>
        <v>#NUM!</v>
      </c>
      <c r="E8" s="10" t="e">
        <f t="shared" si="0"/>
        <v>#NUM!</v>
      </c>
      <c r="F8" s="10" t="e">
        <f t="shared" si="1"/>
        <v>#NUM!</v>
      </c>
      <c r="G8" s="11">
        <f t="shared" si="9"/>
        <v>60</v>
      </c>
      <c r="H8" s="12" t="e">
        <f t="shared" si="2"/>
        <v>#NUM!</v>
      </c>
      <c r="I8" s="10"/>
      <c r="J8" s="10"/>
      <c r="K8" s="10"/>
      <c r="L8" s="10"/>
      <c r="M8" s="10"/>
      <c r="N8" s="10" t="e">
        <f t="shared" si="3"/>
        <v>#DIV/0!</v>
      </c>
      <c r="O8" s="15"/>
      <c r="P8" s="10" t="e">
        <f t="shared" si="4"/>
        <v>#NUM!</v>
      </c>
      <c r="Q8" s="11" t="e">
        <f t="shared" si="5"/>
        <v>#NUM!</v>
      </c>
      <c r="R8" s="16"/>
      <c r="S8" s="17" t="e">
        <f>$H$8+$O$8+I8</f>
        <v>#NUM!</v>
      </c>
      <c r="T8" s="17" t="e">
        <f>$H$8+$O$8+J8</f>
        <v>#NUM!</v>
      </c>
      <c r="U8" s="17" t="e">
        <f>$H$8+$O$8+K8</f>
        <v>#NUM!</v>
      </c>
      <c r="V8" s="17" t="e">
        <f>$H$8+$O$8+L8</f>
        <v>#NUM!</v>
      </c>
      <c r="W8" s="17" t="e">
        <f>$H$8+$O$8+M8</f>
        <v>#NUM!</v>
      </c>
      <c r="X8" s="17" t="e">
        <f t="shared" si="6"/>
        <v>#NUM!</v>
      </c>
      <c r="Y8" s="2" t="e">
        <f t="shared" si="7"/>
        <v>#NUM!</v>
      </c>
    </row>
    <row r="9" s="3" customFormat="1" ht="28" customHeight="1" spans="1:25">
      <c r="A9" s="7">
        <v>7</v>
      </c>
      <c r="B9" s="9"/>
      <c r="C9" s="7"/>
      <c r="D9" s="7" t="e">
        <f t="shared" si="8"/>
        <v>#NUM!</v>
      </c>
      <c r="E9" s="10" t="e">
        <f t="shared" si="0"/>
        <v>#NUM!</v>
      </c>
      <c r="F9" s="10" t="e">
        <f t="shared" si="1"/>
        <v>#NUM!</v>
      </c>
      <c r="G9" s="11">
        <f t="shared" si="9"/>
        <v>60</v>
      </c>
      <c r="H9" s="12" t="e">
        <f t="shared" si="2"/>
        <v>#NUM!</v>
      </c>
      <c r="I9" s="10"/>
      <c r="J9" s="10"/>
      <c r="K9" s="10"/>
      <c r="L9" s="10"/>
      <c r="M9" s="10"/>
      <c r="N9" s="10" t="e">
        <f t="shared" si="3"/>
        <v>#DIV/0!</v>
      </c>
      <c r="O9" s="15"/>
      <c r="P9" s="10" t="e">
        <f t="shared" si="4"/>
        <v>#NUM!</v>
      </c>
      <c r="Q9" s="11" t="e">
        <f t="shared" si="5"/>
        <v>#NUM!</v>
      </c>
      <c r="R9" s="16"/>
      <c r="S9" s="17" t="e">
        <f>$H$9+$O$9+I9</f>
        <v>#NUM!</v>
      </c>
      <c r="T9" s="17" t="e">
        <f>$H$9+$O$9+J9</f>
        <v>#NUM!</v>
      </c>
      <c r="U9" s="17" t="e">
        <f>$H$9+$O$9+K9</f>
        <v>#NUM!</v>
      </c>
      <c r="V9" s="17" t="e">
        <f>$H$9+$O$9+L9</f>
        <v>#NUM!</v>
      </c>
      <c r="W9" s="17" t="e">
        <f>$H$9+$O$9+M9</f>
        <v>#NUM!</v>
      </c>
      <c r="X9" s="17" t="e">
        <f t="shared" si="6"/>
        <v>#NUM!</v>
      </c>
      <c r="Y9" s="2" t="e">
        <f t="shared" si="7"/>
        <v>#NUM!</v>
      </c>
    </row>
    <row r="10" s="3" customFormat="1" ht="28" customHeight="1" spans="1:25">
      <c r="A10" s="7">
        <v>8</v>
      </c>
      <c r="B10" s="9"/>
      <c r="C10" s="7"/>
      <c r="D10" s="7" t="e">
        <f t="shared" si="8"/>
        <v>#NUM!</v>
      </c>
      <c r="E10" s="10" t="e">
        <f t="shared" si="0"/>
        <v>#NUM!</v>
      </c>
      <c r="F10" s="10" t="e">
        <f t="shared" si="1"/>
        <v>#NUM!</v>
      </c>
      <c r="G10" s="11">
        <f t="shared" si="9"/>
        <v>60</v>
      </c>
      <c r="H10" s="12" t="e">
        <f t="shared" si="2"/>
        <v>#NUM!</v>
      </c>
      <c r="I10" s="10"/>
      <c r="J10" s="10"/>
      <c r="K10" s="10"/>
      <c r="L10" s="10"/>
      <c r="M10" s="10"/>
      <c r="N10" s="10" t="e">
        <f t="shared" si="3"/>
        <v>#DIV/0!</v>
      </c>
      <c r="O10" s="15"/>
      <c r="P10" s="10" t="e">
        <f t="shared" si="4"/>
        <v>#NUM!</v>
      </c>
      <c r="Q10" s="11" t="e">
        <f t="shared" si="5"/>
        <v>#NUM!</v>
      </c>
      <c r="R10" s="16"/>
      <c r="S10" s="17" t="e">
        <f>$H$10+$O$10+I10</f>
        <v>#NUM!</v>
      </c>
      <c r="T10" s="17" t="e">
        <f>$H$10+$O$10+J10</f>
        <v>#NUM!</v>
      </c>
      <c r="U10" s="17" t="e">
        <f>$H$10+$O$10+K10</f>
        <v>#NUM!</v>
      </c>
      <c r="V10" s="17" t="e">
        <f>$H$10+$O$10+L10</f>
        <v>#NUM!</v>
      </c>
      <c r="W10" s="17" t="e">
        <f>$H$10+$O$10+M10</f>
        <v>#NUM!</v>
      </c>
      <c r="X10" s="17" t="e">
        <f t="shared" si="6"/>
        <v>#NUM!</v>
      </c>
      <c r="Y10" s="2" t="e">
        <f t="shared" si="7"/>
        <v>#NUM!</v>
      </c>
    </row>
    <row r="11" ht="154" customHeight="1" spans="1:17">
      <c r="A11" s="13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</sheetData>
  <mergeCells count="2">
    <mergeCell ref="A1:Q1"/>
    <mergeCell ref="A11:Q11"/>
  </mergeCells>
  <printOptions horizontalCentered="1"/>
  <pageMargins left="0.38" right="0.17" top="0.47" bottom="0.25" header="1.47" footer="0.27"/>
  <pageSetup paperSize="9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Because。</cp:lastModifiedBy>
  <dcterms:created xsi:type="dcterms:W3CDTF">2022-07-06T01:11:00Z</dcterms:created>
  <dcterms:modified xsi:type="dcterms:W3CDTF">2023-08-08T05:49:52Z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9ECA71EEFE22464B9FD80C61F826D982</vt:lpwstr>
  </property>
</Properties>
</file>