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1" sheetId="4" r:id="rId1"/>
    <sheet name="1 (2)" sheetId="5" r:id="rId2"/>
  </sheets>
  <definedNames>
    <definedName name="_Toc225105756" localSheetId="0">#REF!</definedName>
    <definedName name="_xlnm.Print_Area" localSheetId="0">#REF!</definedName>
    <definedName name="_Toc225105756" localSheetId="1">#REF!</definedName>
    <definedName name="_xlnm.Print_Area" localSheetId="1">#REF!</definedName>
  </definedNames>
  <calcPr calcId="144525"/>
</workbook>
</file>

<file path=xl/sharedStrings.xml><?xml version="1.0" encoding="utf-8"?>
<sst xmlns="http://schemas.openxmlformats.org/spreadsheetml/2006/main" count="44" uniqueCount="22">
  <si>
    <t>投标总报价评分记录表</t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</si>
  <si>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</si>
  <si>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投标人名称</t>
    </r>
  </si>
  <si>
    <r>
      <rPr>
        <sz val="10"/>
        <rFont val="宋体"/>
        <charset val="134"/>
      </rPr>
      <t>投标总报价</t>
    </r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（元）</t>
    </r>
  </si>
  <si>
    <r>
      <rPr>
        <sz val="10"/>
        <rFont val="宋体"/>
        <charset val="134"/>
      </rPr>
      <t>报价均值</t>
    </r>
    <r>
      <rPr>
        <sz val="10"/>
        <rFont val="Times New Roman"/>
        <charset val="134"/>
      </rPr>
      <t>A1</t>
    </r>
    <r>
      <rPr>
        <sz val="10"/>
        <rFont val="宋体"/>
        <charset val="134"/>
      </rPr>
      <t>（元）</t>
    </r>
  </si>
  <si>
    <r>
      <rPr>
        <sz val="10"/>
        <rFont val="宋体"/>
        <charset val="134"/>
      </rPr>
      <t>有效范围</t>
    </r>
    <r>
      <rPr>
        <sz val="10"/>
        <rFont val="Times New Roman"/>
        <charset val="134"/>
      </rPr>
      <t>A1</t>
    </r>
    <r>
      <rPr>
        <sz val="10"/>
        <rFont val="宋体"/>
        <charset val="134"/>
      </rPr>
      <t>的</t>
    </r>
    <r>
      <rPr>
        <sz val="10"/>
        <rFont val="Times New Roman"/>
        <charset val="134"/>
      </rPr>
      <t>93%</t>
    </r>
  </si>
  <si>
    <r>
      <rPr>
        <sz val="10"/>
        <rFont val="宋体"/>
        <charset val="134"/>
      </rPr>
      <t>有效范围</t>
    </r>
    <r>
      <rPr>
        <sz val="10"/>
        <rFont val="Times New Roman"/>
        <charset val="134"/>
      </rPr>
      <t>A1</t>
    </r>
    <r>
      <rPr>
        <sz val="10"/>
        <rFont val="宋体"/>
        <charset val="134"/>
      </rPr>
      <t>的</t>
    </r>
    <r>
      <rPr>
        <sz val="10"/>
        <rFont val="Times New Roman"/>
        <charset val="134"/>
      </rPr>
      <t>107%</t>
    </r>
  </si>
  <si>
    <r>
      <rPr>
        <sz val="10"/>
        <rFont val="宋体"/>
        <charset val="134"/>
      </rPr>
      <t>是否在有效范围内</t>
    </r>
  </si>
  <si>
    <r>
      <rPr>
        <sz val="10"/>
        <rFont val="宋体"/>
        <charset val="134"/>
      </rPr>
      <t>评标基准价</t>
    </r>
  </si>
  <si>
    <r>
      <rPr>
        <sz val="10"/>
        <rFont val="宋体"/>
        <charset val="134"/>
      </rPr>
      <t>偏差率</t>
    </r>
  </si>
  <si>
    <r>
      <rPr>
        <sz val="10"/>
        <rFont val="宋体"/>
        <charset val="134"/>
      </rPr>
      <t>扣减值</t>
    </r>
  </si>
  <si>
    <r>
      <rPr>
        <sz val="10"/>
        <rFont val="宋体"/>
        <charset val="134"/>
      </rPr>
      <t>基本分</t>
    </r>
  </si>
  <si>
    <r>
      <rPr>
        <sz val="10"/>
        <rFont val="宋体"/>
        <charset val="134"/>
      </rPr>
      <t>投标总报价得分</t>
    </r>
    <r>
      <rPr>
        <sz val="10"/>
        <rFont val="Times New Roman"/>
        <charset val="134"/>
      </rPr>
      <t xml:space="preserve">                         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55</t>
    </r>
    <r>
      <rPr>
        <sz val="10"/>
        <rFont val="宋体"/>
        <charset val="134"/>
      </rPr>
      <t>分）</t>
    </r>
  </si>
  <si>
    <t>评委1</t>
  </si>
  <si>
    <t>评委2</t>
  </si>
  <si>
    <t>评委3</t>
  </si>
  <si>
    <t>评委4</t>
  </si>
  <si>
    <t>评委5</t>
  </si>
  <si>
    <t>技术平均</t>
  </si>
  <si>
    <t>固定值</t>
  </si>
  <si>
    <t>合计</t>
  </si>
  <si>
    <r>
      <rPr>
        <sz val="10"/>
        <rFont val="宋体"/>
        <charset val="134"/>
      </rPr>
      <t>排序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</si>
</sst>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8">
    <font>
      <sz val="12"/>
      <name val="宋体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12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" fillId="0" borderId="0"/>
  </cellStyleXfs>
  <cellXfs count="1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2" fillId="0" borderId="2" xfId="49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_报价分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2" name="Object 13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3" name="Object 14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4" name="Object 15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5" name="Object 16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6" name="Object 17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7" name="Object 18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8" name="Object 19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9" name="Object 20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10" name="Object 21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11" name="Object 22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12" name="Object 23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13" name="Object 24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14" name="Object 25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15" name="Object 13" hidden="1"/>
        <xdr:cNvPicPr>
          <a:picLocks noChangeArrowheads="1" noChangeShapeType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16" name="Object 14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17" name="Object 15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18" name="Object 16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19" name="Object 17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20" name="Object 18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21" name="Object 19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22" name="Object 20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23" name="Object 21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24" name="Object 22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25" name="Object 23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26" name="Object 24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27" name="Object 25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2" name="Object 13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3" name="Object 14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4" name="Object 15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5" name="Object 16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6" name="Object 17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7" name="Object 18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8" name="Object 19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9" name="Object 20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10" name="Object 21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11" name="Object 22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12" name="Object 23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13" name="Object 24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913765</xdr:colOff>
      <xdr:row>8</xdr:row>
      <xdr:rowOff>24765</xdr:rowOff>
    </xdr:to>
    <xdr:sp>
      <xdr:nvSpPr>
        <xdr:cNvPr id="14" name="Object 25" hidden="1"/>
        <xdr:cNvSpPr/>
      </xdr:nvSpPr>
      <xdr:spPr>
        <a:xfrm>
          <a:off x="304800" y="2781300"/>
          <a:ext cx="913765" cy="22288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15" name="Object 13" hidden="1"/>
        <xdr:cNvPicPr>
          <a:picLocks noChangeArrowheads="1" noChangeShapeType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16" name="Object 14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17" name="Object 15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18" name="Object 16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19" name="Object 17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20" name="Object 18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21" name="Object 19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22" name="Object 20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23" name="Object 21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24" name="Object 22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25" name="Object 23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26" name="Object 24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904875</xdr:colOff>
      <xdr:row>8</xdr:row>
      <xdr:rowOff>19050</xdr:rowOff>
    </xdr:to>
    <xdr:pic>
      <xdr:nvPicPr>
        <xdr:cNvPr id="27" name="Object 25" hidden="1"/>
        <xdr:cNvPicPr>
          <a:picLocks noChangeArrowheads="1" noChangeShapeType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4800" y="2781300"/>
          <a:ext cx="904875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"/>
  <sheetViews>
    <sheetView tabSelected="1" workbookViewId="0">
      <selection activeCell="D3" sqref="D3"/>
    </sheetView>
  </sheetViews>
  <sheetFormatPr defaultColWidth="9" defaultRowHeight="15.6" outlineLevelRow="6"/>
  <cols>
    <col min="1" max="1" width="4" style="2" customWidth="1"/>
    <col min="2" max="2" width="14.25" style="2" customWidth="1"/>
    <col min="3" max="3" width="11" style="3" customWidth="1"/>
    <col min="4" max="4" width="11" style="2" customWidth="1"/>
    <col min="5" max="5" width="10" style="2" hidden="1" customWidth="1"/>
    <col min="6" max="6" width="10.625" style="2" hidden="1" customWidth="1"/>
    <col min="7" max="7" width="7.25" style="2" hidden="1" customWidth="1"/>
    <col min="8" max="8" width="9.75" style="2" customWidth="1"/>
    <col min="9" max="9" width="6.5" style="2" customWidth="1"/>
    <col min="10" max="10" width="5.875" style="2" customWidth="1"/>
    <col min="11" max="11" width="5.5" style="2" customWidth="1"/>
    <col min="12" max="18" width="10" style="2" customWidth="1"/>
    <col min="19" max="19" width="7.125" style="4" customWidth="1"/>
    <col min="20" max="20" width="10" style="4" customWidth="1"/>
    <col min="21" max="21" width="9.5" style="4" customWidth="1"/>
    <col min="22" max="16384" width="9" style="4"/>
  </cols>
  <sheetData>
    <row r="1" ht="27.75" customHeight="1" spans="1:1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2"/>
      <c r="N1" s="12"/>
      <c r="O1" s="12"/>
      <c r="P1" s="12"/>
      <c r="Q1" s="12"/>
      <c r="R1" s="12"/>
    </row>
    <row r="2" s="1" customFormat="1" ht="37.5" customHeight="1" spans="1:2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9" t="s">
        <v>8</v>
      </c>
      <c r="I2" s="7" t="s">
        <v>9</v>
      </c>
      <c r="J2" s="7" t="s">
        <v>10</v>
      </c>
      <c r="K2" s="7" t="s">
        <v>11</v>
      </c>
      <c r="L2" s="13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5" t="s">
        <v>21</v>
      </c>
    </row>
    <row r="3" s="2" customFormat="1" ht="30.75" customHeight="1" spans="1:21">
      <c r="A3" s="7">
        <v>1</v>
      </c>
      <c r="B3" s="10"/>
      <c r="C3" s="10"/>
      <c r="D3" s="10" t="e">
        <f>AVERAGE(C3:C7)</f>
        <v>#DIV/0!</v>
      </c>
      <c r="E3" s="10" t="e">
        <f>D3*0.93</f>
        <v>#DIV/0!</v>
      </c>
      <c r="F3" s="11" t="e">
        <f>D3*1.07</f>
        <v>#DIV/0!</v>
      </c>
      <c r="G3" s="11" t="e">
        <f t="shared" ref="G3:G4" si="0">IF(AND(C3&gt;=E3,C3&lt;=F3),"是","否")</f>
        <v>#DIV/0!</v>
      </c>
      <c r="H3" s="11" t="e">
        <f>D3</f>
        <v>#DIV/0!</v>
      </c>
      <c r="I3" s="11" t="e">
        <f>(C3-H3)/H3*100</f>
        <v>#DIV/0!</v>
      </c>
      <c r="J3" s="11" t="e">
        <f>IF(I3&gt;0,I3*0.3,I3*-0.3)</f>
        <v>#DIV/0!</v>
      </c>
      <c r="K3" s="15">
        <v>55</v>
      </c>
      <c r="L3" s="11" t="e">
        <f>K3-J3</f>
        <v>#DIV/0!</v>
      </c>
      <c r="M3" s="11"/>
      <c r="N3" s="11"/>
      <c r="O3" s="11"/>
      <c r="P3" s="11"/>
      <c r="Q3" s="11"/>
      <c r="R3" s="11" t="e">
        <f>AVERAGE(M3:Q3)</f>
        <v>#DIV/0!</v>
      </c>
      <c r="S3" s="16"/>
      <c r="T3" s="11" t="e">
        <f>L3+S3+R3</f>
        <v>#DIV/0!</v>
      </c>
      <c r="U3" s="15" t="e">
        <f>RANK(T3,$T$3:$T$7)</f>
        <v>#DIV/0!</v>
      </c>
    </row>
    <row r="4" s="2" customFormat="1" ht="30.75" customHeight="1" spans="1:21">
      <c r="A4" s="7">
        <v>2</v>
      </c>
      <c r="B4" s="10"/>
      <c r="C4" s="10"/>
      <c r="D4" s="10" t="e">
        <f>D3</f>
        <v>#DIV/0!</v>
      </c>
      <c r="E4" s="10" t="e">
        <f>D4*0.93</f>
        <v>#DIV/0!</v>
      </c>
      <c r="F4" s="11" t="e">
        <f>D4*1.07</f>
        <v>#DIV/0!</v>
      </c>
      <c r="G4" s="11" t="e">
        <f t="shared" si="0"/>
        <v>#DIV/0!</v>
      </c>
      <c r="H4" s="11" t="e">
        <f>D4</f>
        <v>#DIV/0!</v>
      </c>
      <c r="I4" s="11" t="e">
        <f>(C4-H4)/H4*100</f>
        <v>#DIV/0!</v>
      </c>
      <c r="J4" s="11" t="e">
        <f>IF(I4&gt;0,I4*0.3,I4*-0.3)</f>
        <v>#DIV/0!</v>
      </c>
      <c r="K4" s="15">
        <v>55</v>
      </c>
      <c r="L4" s="11" t="e">
        <f>K4-J4</f>
        <v>#DIV/0!</v>
      </c>
      <c r="M4" s="11"/>
      <c r="N4" s="11"/>
      <c r="O4" s="11"/>
      <c r="P4" s="11"/>
      <c r="Q4" s="11"/>
      <c r="R4" s="11" t="e">
        <f>AVERAGE(M4:Q4)</f>
        <v>#DIV/0!</v>
      </c>
      <c r="S4" s="16"/>
      <c r="T4" s="11" t="e">
        <f>L4+S4+R4</f>
        <v>#DIV/0!</v>
      </c>
      <c r="U4" s="15" t="e">
        <f>RANK(T4,$T$3:$T$7)</f>
        <v>#DIV/0!</v>
      </c>
    </row>
    <row r="5" s="2" customFormat="1" ht="30.75" customHeight="1" spans="1:21">
      <c r="A5" s="7">
        <v>3</v>
      </c>
      <c r="B5" s="10"/>
      <c r="C5" s="10"/>
      <c r="D5" s="10" t="e">
        <f t="shared" ref="D5" si="1">D4</f>
        <v>#DIV/0!</v>
      </c>
      <c r="E5" s="10" t="e">
        <f>D5*0.93</f>
        <v>#DIV/0!</v>
      </c>
      <c r="F5" s="11" t="e">
        <f>D5*1.07</f>
        <v>#DIV/0!</v>
      </c>
      <c r="G5" s="11" t="e">
        <f>IF(AND(C5&gt;=E5,C5&lt;=F5),"是","否")</f>
        <v>#DIV/0!</v>
      </c>
      <c r="H5" s="11" t="e">
        <f>D5</f>
        <v>#DIV/0!</v>
      </c>
      <c r="I5" s="11" t="e">
        <f>(C5-H5)/H5*100</f>
        <v>#DIV/0!</v>
      </c>
      <c r="J5" s="11" t="e">
        <f>IF(I5&gt;0,I5*0.3,I5*-0.3)</f>
        <v>#DIV/0!</v>
      </c>
      <c r="K5" s="15">
        <v>55</v>
      </c>
      <c r="L5" s="11" t="e">
        <f>K5-J5</f>
        <v>#DIV/0!</v>
      </c>
      <c r="M5" s="11"/>
      <c r="N5" s="11"/>
      <c r="O5" s="11"/>
      <c r="P5" s="11"/>
      <c r="Q5" s="11"/>
      <c r="R5" s="11" t="e">
        <f>AVERAGE(M5:Q5)</f>
        <v>#DIV/0!</v>
      </c>
      <c r="S5" s="16"/>
      <c r="T5" s="11" t="e">
        <f>L5+S5+R5</f>
        <v>#DIV/0!</v>
      </c>
      <c r="U5" s="15" t="e">
        <f>RANK(T5,$T$3:$T$7)</f>
        <v>#DIV/0!</v>
      </c>
    </row>
    <row r="6" s="2" customFormat="1" ht="30.75" customHeight="1" spans="1:21">
      <c r="A6" s="7">
        <v>4</v>
      </c>
      <c r="B6" s="10"/>
      <c r="C6" s="10"/>
      <c r="D6" s="10" t="e">
        <f>D4</f>
        <v>#DIV/0!</v>
      </c>
      <c r="E6" s="10" t="e">
        <f>D6*0.93</f>
        <v>#DIV/0!</v>
      </c>
      <c r="F6" s="11" t="e">
        <f>D6*1.07</f>
        <v>#DIV/0!</v>
      </c>
      <c r="G6" s="11" t="e">
        <f>IF(AND(C6&gt;=E6,C6&lt;=F6),"是","否")</f>
        <v>#DIV/0!</v>
      </c>
      <c r="H6" s="11" t="e">
        <f>D6</f>
        <v>#DIV/0!</v>
      </c>
      <c r="I6" s="11" t="e">
        <f>(C6-H6)/H6*100</f>
        <v>#DIV/0!</v>
      </c>
      <c r="J6" s="11" t="e">
        <f>IF(I6&gt;0,I6*0.3,I6*-0.3)</f>
        <v>#DIV/0!</v>
      </c>
      <c r="K6" s="15">
        <v>55</v>
      </c>
      <c r="L6" s="11" t="e">
        <f>K6-J6</f>
        <v>#DIV/0!</v>
      </c>
      <c r="M6" s="11"/>
      <c r="N6" s="11"/>
      <c r="O6" s="11"/>
      <c r="P6" s="11"/>
      <c r="Q6" s="11"/>
      <c r="R6" s="11" t="e">
        <f>AVERAGE(M6:Q6)</f>
        <v>#DIV/0!</v>
      </c>
      <c r="S6" s="16"/>
      <c r="T6" s="11" t="e">
        <f>L6+S6+R6</f>
        <v>#DIV/0!</v>
      </c>
      <c r="U6" s="15" t="e">
        <f>RANK(T6,$T$3:$T$7)</f>
        <v>#DIV/0!</v>
      </c>
    </row>
    <row r="7" s="2" customFormat="1" ht="30.75" customHeight="1" spans="1:21">
      <c r="A7" s="7">
        <v>5</v>
      </c>
      <c r="B7" s="10"/>
      <c r="C7" s="10"/>
      <c r="D7" s="10" t="e">
        <f>D6</f>
        <v>#DIV/0!</v>
      </c>
      <c r="E7" s="10" t="e">
        <f>D7*0.93</f>
        <v>#DIV/0!</v>
      </c>
      <c r="F7" s="11" t="e">
        <f>D7*1.07</f>
        <v>#DIV/0!</v>
      </c>
      <c r="G7" s="11" t="e">
        <f>IF(AND(C7&gt;=E7,C7&lt;=F7),"是","否")</f>
        <v>#DIV/0!</v>
      </c>
      <c r="H7" s="11" t="e">
        <f>D7</f>
        <v>#DIV/0!</v>
      </c>
      <c r="I7" s="11" t="e">
        <f>(C7-H7)/H7*100</f>
        <v>#DIV/0!</v>
      </c>
      <c r="J7" s="11" t="e">
        <f>IF(I7&gt;0,I7*0.3,I7*-0.3)</f>
        <v>#DIV/0!</v>
      </c>
      <c r="K7" s="15">
        <v>55</v>
      </c>
      <c r="L7" s="11" t="e">
        <f>K7-J7</f>
        <v>#DIV/0!</v>
      </c>
      <c r="M7" s="11"/>
      <c r="N7" s="11"/>
      <c r="O7" s="11"/>
      <c r="P7" s="11"/>
      <c r="Q7" s="11"/>
      <c r="R7" s="11" t="e">
        <f>AVERAGE(M7:Q7)</f>
        <v>#DIV/0!</v>
      </c>
      <c r="S7" s="16"/>
      <c r="T7" s="11" t="e">
        <f>L7+S7+R7</f>
        <v>#DIV/0!</v>
      </c>
      <c r="U7" s="15" t="e">
        <f>RANK(T7,$T$3:$T$7)</f>
        <v>#DIV/0!</v>
      </c>
    </row>
  </sheetData>
  <mergeCells count="1">
    <mergeCell ref="A1:L1"/>
  </mergeCells>
  <printOptions horizontalCentered="1"/>
  <pageMargins left="0.38" right="0.17" top="0.47" bottom="0.25" header="1.47" footer="0.27"/>
  <pageSetup paperSize="9" scale="95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"/>
  <sheetViews>
    <sheetView workbookViewId="0">
      <selection activeCell="H15" sqref="H15"/>
    </sheetView>
  </sheetViews>
  <sheetFormatPr defaultColWidth="9" defaultRowHeight="15.6" outlineLevelRow="6"/>
  <cols>
    <col min="1" max="1" width="4" style="2" customWidth="1"/>
    <col min="2" max="2" width="14.25" style="2" customWidth="1"/>
    <col min="3" max="3" width="11" style="3" customWidth="1"/>
    <col min="4" max="4" width="11" style="2" customWidth="1"/>
    <col min="5" max="5" width="10" style="2" hidden="1" customWidth="1"/>
    <col min="6" max="6" width="10.625" style="2" hidden="1" customWidth="1"/>
    <col min="7" max="7" width="7.25" style="2" hidden="1" customWidth="1"/>
    <col min="8" max="8" width="9.75" style="2" customWidth="1"/>
    <col min="9" max="9" width="6.5" style="2" customWidth="1"/>
    <col min="10" max="10" width="5.875" style="2" customWidth="1"/>
    <col min="11" max="11" width="5.5" style="2" customWidth="1"/>
    <col min="12" max="18" width="10" style="2" customWidth="1"/>
    <col min="19" max="19" width="7.125" style="4" customWidth="1"/>
    <col min="20" max="20" width="10" style="4" customWidth="1"/>
    <col min="21" max="21" width="9.5" style="4" customWidth="1"/>
    <col min="22" max="16384" width="9" style="4"/>
  </cols>
  <sheetData>
    <row r="1" ht="27.75" customHeight="1" spans="1:1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2"/>
      <c r="N1" s="12"/>
      <c r="O1" s="12"/>
      <c r="P1" s="12"/>
      <c r="Q1" s="12"/>
      <c r="R1" s="12"/>
    </row>
    <row r="2" s="1" customFormat="1" ht="37.5" customHeight="1" spans="1:2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9" t="s">
        <v>8</v>
      </c>
      <c r="I2" s="7" t="s">
        <v>9</v>
      </c>
      <c r="J2" s="7" t="s">
        <v>10</v>
      </c>
      <c r="K2" s="7" t="s">
        <v>11</v>
      </c>
      <c r="L2" s="13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5" t="s">
        <v>21</v>
      </c>
    </row>
    <row r="3" s="2" customFormat="1" ht="30.75" customHeight="1" spans="1:21">
      <c r="A3" s="7">
        <v>1</v>
      </c>
      <c r="B3" s="10"/>
      <c r="C3" s="10"/>
      <c r="D3" s="10" t="e">
        <f>(SUM(C3:C7)-LARGE(C3:C7,1)-SMALL(C3:C7,1))/(COUNT(C3:C7)-2)</f>
        <v>#NUM!</v>
      </c>
      <c r="E3" s="10" t="e">
        <f t="shared" ref="E3:E7" si="0">D3*0.93</f>
        <v>#NUM!</v>
      </c>
      <c r="F3" s="11" t="e">
        <f t="shared" ref="F3:F7" si="1">D3*1.07</f>
        <v>#NUM!</v>
      </c>
      <c r="G3" s="11" t="e">
        <f t="shared" ref="G3:G7" si="2">IF(AND(C3&gt;=E3,C3&lt;=F3),"是","否")</f>
        <v>#NUM!</v>
      </c>
      <c r="H3" s="11" t="e">
        <f t="shared" ref="H3:H7" si="3">D3</f>
        <v>#NUM!</v>
      </c>
      <c r="I3" s="11" t="e">
        <f t="shared" ref="I3:I7" si="4">(C3-H3)/H3*100</f>
        <v>#NUM!</v>
      </c>
      <c r="J3" s="11" t="e">
        <f t="shared" ref="J3:J7" si="5">IF(I3&gt;0,I3*0.3,I3*-0.3)</f>
        <v>#NUM!</v>
      </c>
      <c r="K3" s="15">
        <v>55</v>
      </c>
      <c r="L3" s="11" t="e">
        <f t="shared" ref="L3:L7" si="6">K3-J3</f>
        <v>#NUM!</v>
      </c>
      <c r="M3" s="11"/>
      <c r="N3" s="11"/>
      <c r="O3" s="11"/>
      <c r="P3" s="11"/>
      <c r="Q3" s="11"/>
      <c r="R3" s="11" t="e">
        <f t="shared" ref="R3:R7" si="7">AVERAGE(M3:Q3)</f>
        <v>#DIV/0!</v>
      </c>
      <c r="S3" s="16"/>
      <c r="T3" s="11" t="e">
        <f t="shared" ref="T3:T7" si="8">L3+S3+R3</f>
        <v>#NUM!</v>
      </c>
      <c r="U3" s="15" t="e">
        <f>RANK(T3,$T$3:$T$7)</f>
        <v>#NUM!</v>
      </c>
    </row>
    <row r="4" s="2" customFormat="1" ht="30.75" customHeight="1" spans="1:21">
      <c r="A4" s="7">
        <v>2</v>
      </c>
      <c r="B4" s="10"/>
      <c r="C4" s="10"/>
      <c r="D4" s="10" t="e">
        <f t="shared" ref="D4:D7" si="9">D3</f>
        <v>#NUM!</v>
      </c>
      <c r="E4" s="10" t="e">
        <f t="shared" si="0"/>
        <v>#NUM!</v>
      </c>
      <c r="F4" s="11" t="e">
        <f t="shared" si="1"/>
        <v>#NUM!</v>
      </c>
      <c r="G4" s="11" t="e">
        <f t="shared" si="2"/>
        <v>#NUM!</v>
      </c>
      <c r="H4" s="11" t="e">
        <f t="shared" si="3"/>
        <v>#NUM!</v>
      </c>
      <c r="I4" s="11" t="e">
        <f t="shared" si="4"/>
        <v>#NUM!</v>
      </c>
      <c r="J4" s="11" t="e">
        <f t="shared" si="5"/>
        <v>#NUM!</v>
      </c>
      <c r="K4" s="15">
        <v>55</v>
      </c>
      <c r="L4" s="11" t="e">
        <f t="shared" si="6"/>
        <v>#NUM!</v>
      </c>
      <c r="M4" s="11"/>
      <c r="N4" s="11"/>
      <c r="O4" s="11"/>
      <c r="P4" s="11"/>
      <c r="Q4" s="11"/>
      <c r="R4" s="11" t="e">
        <f t="shared" si="7"/>
        <v>#DIV/0!</v>
      </c>
      <c r="S4" s="16"/>
      <c r="T4" s="11" t="e">
        <f t="shared" si="8"/>
        <v>#NUM!</v>
      </c>
      <c r="U4" s="15" t="e">
        <f>RANK(T4,$T$3:$T$7)</f>
        <v>#NUM!</v>
      </c>
    </row>
    <row r="5" s="2" customFormat="1" ht="30.75" customHeight="1" spans="1:21">
      <c r="A5" s="7">
        <v>3</v>
      </c>
      <c r="B5" s="10"/>
      <c r="C5" s="10"/>
      <c r="D5" s="10" t="e">
        <f t="shared" si="9"/>
        <v>#NUM!</v>
      </c>
      <c r="E5" s="10" t="e">
        <f t="shared" si="0"/>
        <v>#NUM!</v>
      </c>
      <c r="F5" s="11" t="e">
        <f t="shared" si="1"/>
        <v>#NUM!</v>
      </c>
      <c r="G5" s="11" t="e">
        <f t="shared" si="2"/>
        <v>#NUM!</v>
      </c>
      <c r="H5" s="11" t="e">
        <f t="shared" si="3"/>
        <v>#NUM!</v>
      </c>
      <c r="I5" s="11" t="e">
        <f t="shared" si="4"/>
        <v>#NUM!</v>
      </c>
      <c r="J5" s="11" t="e">
        <f t="shared" si="5"/>
        <v>#NUM!</v>
      </c>
      <c r="K5" s="15">
        <v>55</v>
      </c>
      <c r="L5" s="11" t="e">
        <f t="shared" si="6"/>
        <v>#NUM!</v>
      </c>
      <c r="M5" s="11"/>
      <c r="N5" s="11"/>
      <c r="O5" s="11"/>
      <c r="P5" s="11"/>
      <c r="Q5" s="11"/>
      <c r="R5" s="11" t="e">
        <f t="shared" si="7"/>
        <v>#DIV/0!</v>
      </c>
      <c r="S5" s="16"/>
      <c r="T5" s="11" t="e">
        <f t="shared" si="8"/>
        <v>#NUM!</v>
      </c>
      <c r="U5" s="15" t="e">
        <f>RANK(T5,$T$3:$T$7)</f>
        <v>#NUM!</v>
      </c>
    </row>
    <row r="6" s="2" customFormat="1" ht="30.75" customHeight="1" spans="1:21">
      <c r="A6" s="7">
        <v>4</v>
      </c>
      <c r="B6" s="10"/>
      <c r="C6" s="10"/>
      <c r="D6" s="10" t="e">
        <f>D4</f>
        <v>#NUM!</v>
      </c>
      <c r="E6" s="10" t="e">
        <f t="shared" si="0"/>
        <v>#NUM!</v>
      </c>
      <c r="F6" s="11" t="e">
        <f t="shared" si="1"/>
        <v>#NUM!</v>
      </c>
      <c r="G6" s="11" t="e">
        <f t="shared" si="2"/>
        <v>#NUM!</v>
      </c>
      <c r="H6" s="11" t="e">
        <f t="shared" si="3"/>
        <v>#NUM!</v>
      </c>
      <c r="I6" s="11" t="e">
        <f t="shared" si="4"/>
        <v>#NUM!</v>
      </c>
      <c r="J6" s="11" t="e">
        <f t="shared" si="5"/>
        <v>#NUM!</v>
      </c>
      <c r="K6" s="15">
        <v>55</v>
      </c>
      <c r="L6" s="11" t="e">
        <f t="shared" si="6"/>
        <v>#NUM!</v>
      </c>
      <c r="M6" s="11"/>
      <c r="N6" s="11"/>
      <c r="O6" s="11"/>
      <c r="P6" s="11"/>
      <c r="Q6" s="11"/>
      <c r="R6" s="11" t="e">
        <f t="shared" si="7"/>
        <v>#DIV/0!</v>
      </c>
      <c r="S6" s="16"/>
      <c r="T6" s="11" t="e">
        <f t="shared" si="8"/>
        <v>#NUM!</v>
      </c>
      <c r="U6" s="15" t="e">
        <f>RANK(T6,$T$3:$T$7)</f>
        <v>#NUM!</v>
      </c>
    </row>
    <row r="7" s="2" customFormat="1" ht="30.75" customHeight="1" spans="1:21">
      <c r="A7" s="7">
        <v>5</v>
      </c>
      <c r="B7" s="10"/>
      <c r="C7" s="10"/>
      <c r="D7" s="10" t="e">
        <f t="shared" si="9"/>
        <v>#NUM!</v>
      </c>
      <c r="E7" s="10" t="e">
        <f t="shared" si="0"/>
        <v>#NUM!</v>
      </c>
      <c r="F7" s="11" t="e">
        <f t="shared" si="1"/>
        <v>#NUM!</v>
      </c>
      <c r="G7" s="11" t="e">
        <f t="shared" si="2"/>
        <v>#NUM!</v>
      </c>
      <c r="H7" s="11" t="e">
        <f t="shared" si="3"/>
        <v>#NUM!</v>
      </c>
      <c r="I7" s="11" t="e">
        <f t="shared" si="4"/>
        <v>#NUM!</v>
      </c>
      <c r="J7" s="11" t="e">
        <f t="shared" si="5"/>
        <v>#NUM!</v>
      </c>
      <c r="K7" s="15">
        <v>55</v>
      </c>
      <c r="L7" s="11" t="e">
        <f t="shared" si="6"/>
        <v>#NUM!</v>
      </c>
      <c r="M7" s="11"/>
      <c r="N7" s="11"/>
      <c r="O7" s="11"/>
      <c r="P7" s="11"/>
      <c r="Q7" s="11"/>
      <c r="R7" s="11" t="e">
        <f t="shared" si="7"/>
        <v>#DIV/0!</v>
      </c>
      <c r="S7" s="16"/>
      <c r="T7" s="11" t="e">
        <f t="shared" si="8"/>
        <v>#NUM!</v>
      </c>
      <c r="U7" s="15" t="e">
        <f>RANK(T7,$T$3:$T$7)</f>
        <v>#NUM!</v>
      </c>
    </row>
  </sheetData>
  <mergeCells count="1">
    <mergeCell ref="A1:L1"/>
  </mergeCells>
  <printOptions horizontalCentered="1"/>
  <pageMargins left="0.38" right="0.17" top="0.47" bottom="0.25" header="1.47" footer="0.27"/>
  <pageSetup paperSize="9" scale="95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NTKO</cp:lastModifiedBy>
  <dcterms:created xsi:type="dcterms:W3CDTF">2022-07-06T01:11:00Z</dcterms:created>
  <dcterms:modified xsi:type="dcterms:W3CDTF">2023-11-02T01:08:56Z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9ECA71EEFE22464B9FD80C61F826D982</vt:lpwstr>
  </property>
</Properties>
</file>